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" yWindow="-12" windowWidth="19320" windowHeight="13176"/>
  </bookViews>
  <sheets>
    <sheet name="Arkusz1" sheetId="12" r:id="rId1"/>
  </sheets>
  <calcPr calcId="125725"/>
</workbook>
</file>

<file path=xl/calcChain.xml><?xml version="1.0" encoding="utf-8"?>
<calcChain xmlns="http://schemas.openxmlformats.org/spreadsheetml/2006/main">
  <c r="B5" i="12"/>
  <c r="J4"/>
  <c r="N4"/>
  <c r="O4"/>
  <c r="M4"/>
  <c r="C4"/>
  <c r="F4"/>
  <c r="G4"/>
  <c r="E4"/>
  <c r="S5"/>
  <c r="R5"/>
  <c r="Q5"/>
  <c r="P5"/>
  <c r="O5"/>
  <c r="N5"/>
  <c r="M5"/>
  <c r="L5"/>
  <c r="L4" s="1"/>
  <c r="K5"/>
  <c r="J5"/>
  <c r="I5"/>
  <c r="H5"/>
  <c r="G5"/>
  <c r="F5"/>
  <c r="E5"/>
  <c r="D5"/>
  <c r="D4" s="1"/>
  <c r="C5"/>
  <c r="S4"/>
  <c r="R4"/>
  <c r="Q4"/>
  <c r="P4"/>
  <c r="K4"/>
  <c r="I4"/>
  <c r="H4"/>
  <c r="B4"/>
  <c r="C20" l="1"/>
  <c r="C19"/>
  <c r="B15"/>
  <c r="B16"/>
  <c r="B17"/>
  <c r="B14"/>
  <c r="B7"/>
  <c r="B8"/>
  <c r="B9"/>
  <c r="B10"/>
  <c r="B11"/>
  <c r="B12"/>
  <c r="B6"/>
  <c r="C15"/>
  <c r="C16"/>
  <c r="C17"/>
  <c r="C14"/>
  <c r="C13" s="1"/>
  <c r="C7"/>
  <c r="C8"/>
  <c r="C9"/>
  <c r="C10"/>
  <c r="C11"/>
  <c r="C12"/>
  <c r="C6"/>
  <c r="H18" l="1"/>
  <c r="J18"/>
  <c r="L18"/>
  <c r="N18"/>
  <c r="P18"/>
  <c r="R18"/>
  <c r="F18"/>
  <c r="D13"/>
  <c r="E13"/>
  <c r="F13"/>
  <c r="G13"/>
  <c r="H13"/>
  <c r="I13"/>
  <c r="J13"/>
  <c r="K13"/>
  <c r="B13" l="1"/>
  <c r="C18"/>
</calcChain>
</file>

<file path=xl/sharedStrings.xml><?xml version="1.0" encoding="utf-8"?>
<sst xmlns="http://schemas.openxmlformats.org/spreadsheetml/2006/main" count="50" uniqueCount="35">
  <si>
    <t>Maksymalny wymiar godzin</t>
  </si>
  <si>
    <t>Minimalny wymiar godzin</t>
  </si>
  <si>
    <r>
      <t xml:space="preserve">Ekonomia </t>
    </r>
    <r>
      <rPr>
        <vertAlign val="superscript"/>
        <sz val="9"/>
        <rFont val="Arial CE"/>
        <family val="2"/>
      </rPr>
      <t>1a)</t>
    </r>
  </si>
  <si>
    <r>
      <t xml:space="preserve">Filozofia </t>
    </r>
    <r>
      <rPr>
        <vertAlign val="superscript"/>
        <sz val="9"/>
        <rFont val="Arial CE"/>
        <family val="2"/>
      </rPr>
      <t>1a)</t>
    </r>
  </si>
  <si>
    <r>
      <t xml:space="preserve">Techniki multimedialne w dydaktyce </t>
    </r>
    <r>
      <rPr>
        <vertAlign val="superscript"/>
        <sz val="9"/>
        <rFont val="Arial CE"/>
        <family val="2"/>
      </rPr>
      <t>1b)</t>
    </r>
  </si>
  <si>
    <r>
      <t xml:space="preserve">E-learning </t>
    </r>
    <r>
      <rPr>
        <vertAlign val="superscript"/>
        <sz val="9"/>
        <rFont val="Arial CE"/>
        <family val="2"/>
      </rPr>
      <t>1b)</t>
    </r>
  </si>
  <si>
    <t>Uwaga * -  Przedmioty ogólne, grupa zawiera przedmioty obowiązkowe i fakultatywne. Spośród przedmiotów fakultatywnych 1a i 1b odpowiednio po 1 przedmiocie do wyboru.</t>
  </si>
  <si>
    <t>Przedmiot</t>
  </si>
  <si>
    <t>Liczba godzin</t>
  </si>
  <si>
    <t>Semestr I</t>
  </si>
  <si>
    <t>Semestr II</t>
  </si>
  <si>
    <t>Semestr III</t>
  </si>
  <si>
    <t>Semestr IV</t>
  </si>
  <si>
    <t>Semestr V</t>
  </si>
  <si>
    <t>Semestr VII</t>
  </si>
  <si>
    <t>Semestr VI</t>
  </si>
  <si>
    <t>S</t>
  </si>
  <si>
    <t>ECTS</t>
  </si>
  <si>
    <t>Semestr VIII</t>
  </si>
  <si>
    <t>Zajęcia dydaktyczne</t>
  </si>
  <si>
    <t>Język angielski</t>
  </si>
  <si>
    <t>Transport z elementami logistyki</t>
  </si>
  <si>
    <t>Razem</t>
  </si>
  <si>
    <t xml:space="preserve">Przedmioty ogólne * </t>
  </si>
  <si>
    <t>Seminarium doktoranckie</t>
  </si>
  <si>
    <t>Liczba</t>
  </si>
  <si>
    <t>Przedmioty dyscyplinarne</t>
  </si>
  <si>
    <t>Sterowanie i zarządzanie ruchem</t>
  </si>
  <si>
    <t>Pozycjonowanie i systemy nawigacyjne</t>
  </si>
  <si>
    <t xml:space="preserve">Elementy pedagogiki </t>
  </si>
  <si>
    <t>Praktyka zawodowa**</t>
  </si>
  <si>
    <t>Dynamika środków transportu</t>
  </si>
  <si>
    <t>Minimalny wymiar godzin dotyczy doktorantów nieotrzymujących stypendium doktoranckiego.</t>
  </si>
  <si>
    <t xml:space="preserve">Uwaga ** - Przygotowanie i prowadzenie zajęć dydaktycznych. Praktyka zawodowa. Maksymalny wymiar godzin dotyczy doktorantów otrzymujących stypendium doktoranckie. </t>
  </si>
  <si>
    <t>zatw. RWN 2017-09-27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</si>
</sst>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 CE"/>
    </font>
    <font>
      <sz val="9"/>
      <name val="Arial CE"/>
      <family val="2"/>
    </font>
    <font>
      <b/>
      <sz val="9"/>
      <name val="Arial CE"/>
      <family val="2"/>
    </font>
    <font>
      <b/>
      <sz val="7"/>
      <color indexed="63"/>
      <name val="Arial CE"/>
      <family val="2"/>
    </font>
    <font>
      <sz val="7"/>
      <color indexed="63"/>
      <name val="Arial CE"/>
      <family val="2"/>
    </font>
    <font>
      <sz val="7"/>
      <name val="Arial CE"/>
      <family val="2"/>
    </font>
    <font>
      <b/>
      <sz val="9"/>
      <name val="Arial CE"/>
      <family val="2"/>
    </font>
    <font>
      <sz val="10"/>
      <name val="Arial CE"/>
    </font>
    <font>
      <sz val="9"/>
      <color indexed="63"/>
      <name val="Arial CE"/>
      <family val="2"/>
    </font>
    <font>
      <vertAlign val="superscript"/>
      <sz val="9"/>
      <name val="Arial CE"/>
      <family val="2"/>
    </font>
    <font>
      <b/>
      <sz val="7"/>
      <color rgb="FFFF0000"/>
      <name val="Arial CE"/>
      <charset val="238"/>
    </font>
    <font>
      <b/>
      <sz val="7"/>
      <name val="Arial CE"/>
      <charset val="238"/>
    </font>
    <font>
      <b/>
      <sz val="7"/>
      <color rgb="FFFF0000"/>
      <name val="Arial CE"/>
      <family val="2"/>
    </font>
    <font>
      <b/>
      <sz val="7"/>
      <color rgb="FFFF0000"/>
      <name val="Arial CE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Fill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2" fillId="0" borderId="1" xfId="1" applyFont="1" applyFill="1" applyBorder="1"/>
    <xf numFmtId="0" fontId="8" fillId="0" borderId="0" xfId="1" applyFont="1" applyFill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7" fillId="2" borderId="1" xfId="0" applyFont="1" applyFill="1" applyBorder="1"/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4" fillId="2" borderId="1" xfId="1" applyFont="1" applyFill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13" fillId="4" borderId="1" xfId="1" applyFont="1" applyFill="1" applyBorder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13" fillId="5" borderId="2" xfId="1" applyFont="1" applyFill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5" borderId="1" xfId="0" applyFont="1" applyFill="1" applyBorder="1"/>
    <xf numFmtId="0" fontId="9" fillId="0" borderId="1" xfId="1" applyFont="1" applyFill="1" applyBorder="1"/>
    <xf numFmtId="0" fontId="2" fillId="0" borderId="1" xfId="0" applyFont="1" applyFill="1" applyBorder="1"/>
    <xf numFmtId="0" fontId="2" fillId="0" borderId="7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15" fillId="0" borderId="0" xfId="0" applyFont="1"/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</cellXfs>
  <cellStyles count="2">
    <cellStyle name="Normalny" xfId="0" builtinId="0"/>
    <cellStyle name="Normalny_siatka dla kierunku TRANSPOR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5"/>
  <sheetViews>
    <sheetView tabSelected="1" zoomScale="130" zoomScaleNormal="130" workbookViewId="0">
      <selection activeCell="A26" sqref="A26"/>
    </sheetView>
  </sheetViews>
  <sheetFormatPr defaultRowHeight="13.2"/>
  <cols>
    <col min="1" max="1" width="51.109375" bestFit="1" customWidth="1"/>
    <col min="4" max="4" width="6.33203125" bestFit="1" customWidth="1"/>
    <col min="5" max="5" width="4.109375" bestFit="1" customWidth="1"/>
    <col min="6" max="6" width="6.5546875" bestFit="1" customWidth="1"/>
    <col min="7" max="7" width="4.109375" bestFit="1" customWidth="1"/>
    <col min="8" max="8" width="6.88671875" bestFit="1" customWidth="1"/>
    <col min="9" max="9" width="4.109375" bestFit="1" customWidth="1"/>
    <col min="10" max="10" width="7.21875" bestFit="1" customWidth="1"/>
    <col min="11" max="11" width="4.109375" bestFit="1" customWidth="1"/>
    <col min="12" max="12" width="6.88671875" bestFit="1" customWidth="1"/>
    <col min="13" max="13" width="4.109375" bestFit="1" customWidth="1"/>
    <col min="14" max="14" width="7.21875" bestFit="1" customWidth="1"/>
    <col min="15" max="15" width="4.109375" bestFit="1" customWidth="1"/>
    <col min="16" max="16" width="7.44140625" bestFit="1" customWidth="1"/>
    <col min="17" max="17" width="4.109375" bestFit="1" customWidth="1"/>
    <col min="18" max="18" width="7.77734375" bestFit="1" customWidth="1"/>
    <col min="19" max="19" width="4.109375" bestFit="1" customWidth="1"/>
  </cols>
  <sheetData>
    <row r="1" spans="1:19">
      <c r="A1" s="1"/>
      <c r="B1" s="1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>
      <c r="A2" s="39" t="s">
        <v>7</v>
      </c>
      <c r="B2" s="8" t="s">
        <v>25</v>
      </c>
      <c r="C2" s="13" t="s">
        <v>8</v>
      </c>
      <c r="D2" s="14" t="s">
        <v>9</v>
      </c>
      <c r="E2" s="15"/>
      <c r="F2" s="14" t="s">
        <v>10</v>
      </c>
      <c r="G2" s="15"/>
      <c r="H2" s="14" t="s">
        <v>11</v>
      </c>
      <c r="I2" s="15"/>
      <c r="J2" s="14" t="s">
        <v>12</v>
      </c>
      <c r="K2" s="15"/>
      <c r="L2" s="14" t="s">
        <v>13</v>
      </c>
      <c r="M2" s="15"/>
      <c r="N2" s="14" t="s">
        <v>15</v>
      </c>
      <c r="O2" s="15"/>
      <c r="P2" s="14" t="s">
        <v>14</v>
      </c>
      <c r="Q2" s="15"/>
      <c r="R2" s="14" t="s">
        <v>18</v>
      </c>
      <c r="S2" s="15"/>
    </row>
    <row r="3" spans="1:19">
      <c r="A3" s="40"/>
      <c r="B3" s="9" t="s">
        <v>17</v>
      </c>
      <c r="C3" s="6" t="s">
        <v>22</v>
      </c>
      <c r="D3" s="3" t="s">
        <v>16</v>
      </c>
      <c r="E3" s="3" t="s">
        <v>17</v>
      </c>
      <c r="F3" s="3" t="s">
        <v>16</v>
      </c>
      <c r="G3" s="3" t="s">
        <v>17</v>
      </c>
      <c r="H3" s="3" t="s">
        <v>16</v>
      </c>
      <c r="I3" s="3" t="s">
        <v>17</v>
      </c>
      <c r="J3" s="3" t="s">
        <v>16</v>
      </c>
      <c r="K3" s="3" t="s">
        <v>17</v>
      </c>
      <c r="L3" s="3" t="s">
        <v>16</v>
      </c>
      <c r="M3" s="3" t="s">
        <v>17</v>
      </c>
      <c r="N3" s="3" t="s">
        <v>16</v>
      </c>
      <c r="O3" s="3" t="s">
        <v>17</v>
      </c>
      <c r="P3" s="3" t="s">
        <v>16</v>
      </c>
      <c r="Q3" s="3" t="s">
        <v>17</v>
      </c>
      <c r="R3" s="3" t="s">
        <v>16</v>
      </c>
      <c r="S3" s="3" t="s">
        <v>17</v>
      </c>
    </row>
    <row r="4" spans="1:19">
      <c r="A4" s="31" t="s">
        <v>19</v>
      </c>
      <c r="B4" s="21">
        <f t="shared" ref="B4:G4" si="0">B5+B13</f>
        <v>44</v>
      </c>
      <c r="C4" s="22">
        <f t="shared" si="0"/>
        <v>365</v>
      </c>
      <c r="D4" s="23">
        <f t="shared" si="0"/>
        <v>90</v>
      </c>
      <c r="E4" s="24">
        <f t="shared" si="0"/>
        <v>10</v>
      </c>
      <c r="F4" s="23">
        <f t="shared" si="0"/>
        <v>75</v>
      </c>
      <c r="G4" s="24">
        <f t="shared" si="0"/>
        <v>9</v>
      </c>
      <c r="H4" s="23">
        <f t="shared" ref="H4:S4" si="1">H5+H13</f>
        <v>60</v>
      </c>
      <c r="I4" s="24">
        <f t="shared" si="1"/>
        <v>7</v>
      </c>
      <c r="J4" s="23">
        <f>J5+J13</f>
        <v>75</v>
      </c>
      <c r="K4" s="24">
        <f t="shared" si="1"/>
        <v>10</v>
      </c>
      <c r="L4" s="23">
        <f t="shared" si="1"/>
        <v>30</v>
      </c>
      <c r="M4" s="24">
        <f>M5+M13</f>
        <v>4</v>
      </c>
      <c r="N4" s="23">
        <f>N5+N13</f>
        <v>15</v>
      </c>
      <c r="O4" s="24">
        <f>O5+O13</f>
        <v>2</v>
      </c>
      <c r="P4" s="23">
        <f t="shared" si="1"/>
        <v>10</v>
      </c>
      <c r="Q4" s="24">
        <f t="shared" si="1"/>
        <v>1</v>
      </c>
      <c r="R4" s="23">
        <f t="shared" si="1"/>
        <v>10</v>
      </c>
      <c r="S4" s="24">
        <f t="shared" si="1"/>
        <v>1</v>
      </c>
    </row>
    <row r="5" spans="1:19">
      <c r="A5" s="32" t="s">
        <v>23</v>
      </c>
      <c r="B5" s="28">
        <f>B6+B7+B10+B11+B8</f>
        <v>28</v>
      </c>
      <c r="C5" s="25">
        <f>C6+C7+C10+C11+C8</f>
        <v>245</v>
      </c>
      <c r="D5" s="25">
        <f>D6+D7+D10+D11+D8</f>
        <v>60</v>
      </c>
      <c r="E5" s="28">
        <f t="shared" ref="E5:S5" si="2">E6+E7+E10+E11+E8</f>
        <v>6</v>
      </c>
      <c r="F5" s="25">
        <f>F6+F7+F10+F11+F8</f>
        <v>45</v>
      </c>
      <c r="G5" s="28">
        <f t="shared" si="2"/>
        <v>5</v>
      </c>
      <c r="H5" s="25">
        <f>H6+H7+H10+H11+H8</f>
        <v>30</v>
      </c>
      <c r="I5" s="28">
        <f t="shared" si="2"/>
        <v>3</v>
      </c>
      <c r="J5" s="25">
        <f t="shared" si="2"/>
        <v>45</v>
      </c>
      <c r="K5" s="28">
        <f t="shared" si="2"/>
        <v>6</v>
      </c>
      <c r="L5" s="25">
        <f>L6+L7+L10+L11+L8</f>
        <v>30</v>
      </c>
      <c r="M5" s="28">
        <f t="shared" si="2"/>
        <v>4</v>
      </c>
      <c r="N5" s="25">
        <f t="shared" si="2"/>
        <v>15</v>
      </c>
      <c r="O5" s="28">
        <f t="shared" si="2"/>
        <v>2</v>
      </c>
      <c r="P5" s="25">
        <f t="shared" si="2"/>
        <v>10</v>
      </c>
      <c r="Q5" s="28">
        <f t="shared" si="2"/>
        <v>1</v>
      </c>
      <c r="R5" s="25">
        <f t="shared" si="2"/>
        <v>10</v>
      </c>
      <c r="S5" s="29">
        <f t="shared" si="2"/>
        <v>1</v>
      </c>
    </row>
    <row r="6" spans="1:19">
      <c r="A6" s="4" t="s">
        <v>20</v>
      </c>
      <c r="B6" s="10">
        <f>E6+G6+I6+K6+M6+O6+Q6+S6</f>
        <v>4</v>
      </c>
      <c r="C6" s="17">
        <f>D6+F6+H6+J6+L6+N6+P6+R6</f>
        <v>60</v>
      </c>
      <c r="D6" s="2">
        <v>15</v>
      </c>
      <c r="E6" s="19">
        <v>1</v>
      </c>
      <c r="F6" s="2">
        <v>15</v>
      </c>
      <c r="G6" s="20">
        <v>1</v>
      </c>
      <c r="H6" s="2">
        <v>15</v>
      </c>
      <c r="I6" s="20">
        <v>1</v>
      </c>
      <c r="J6" s="2">
        <v>15</v>
      </c>
      <c r="K6" s="20">
        <v>1</v>
      </c>
      <c r="L6" s="2"/>
      <c r="M6" s="19"/>
      <c r="N6" s="2"/>
      <c r="O6" s="19"/>
      <c r="P6" s="2"/>
      <c r="Q6" s="19"/>
      <c r="R6" s="2"/>
      <c r="S6" s="19"/>
    </row>
    <row r="7" spans="1:19">
      <c r="A7" s="33" t="s">
        <v>29</v>
      </c>
      <c r="B7" s="10">
        <f t="shared" ref="B7:B17" si="3">E7+G7+I7+K7+M7+O7+Q7+S7</f>
        <v>5</v>
      </c>
      <c r="C7" s="17">
        <f t="shared" ref="C7:C17" si="4">D7+F7+H7+J7+L7+N7+P7+R7</f>
        <v>45</v>
      </c>
      <c r="D7" s="3">
        <v>30</v>
      </c>
      <c r="E7" s="19">
        <v>3</v>
      </c>
      <c r="F7" s="3">
        <v>15</v>
      </c>
      <c r="G7" s="20">
        <v>2</v>
      </c>
      <c r="H7" s="3"/>
      <c r="I7" s="20"/>
      <c r="J7" s="3"/>
      <c r="K7" s="20"/>
      <c r="L7" s="3"/>
      <c r="M7" s="19"/>
      <c r="N7" s="3"/>
      <c r="O7" s="19"/>
      <c r="P7" s="3"/>
      <c r="Q7" s="19"/>
      <c r="R7" s="3"/>
      <c r="S7" s="19"/>
    </row>
    <row r="8" spans="1:19" ht="13.8">
      <c r="A8" s="4" t="s">
        <v>4</v>
      </c>
      <c r="B8" s="10">
        <f t="shared" si="3"/>
        <v>3</v>
      </c>
      <c r="C8" s="17">
        <f t="shared" si="4"/>
        <v>15</v>
      </c>
      <c r="D8" s="2"/>
      <c r="E8" s="19"/>
      <c r="F8" s="2"/>
      <c r="G8" s="20"/>
      <c r="H8" s="2"/>
      <c r="I8" s="20"/>
      <c r="J8" s="2">
        <v>15</v>
      </c>
      <c r="K8" s="20">
        <v>3</v>
      </c>
      <c r="L8" s="2"/>
      <c r="M8" s="19"/>
      <c r="N8" s="2"/>
      <c r="O8" s="19"/>
      <c r="P8" s="2"/>
      <c r="Q8" s="19"/>
      <c r="R8" s="2"/>
      <c r="S8" s="19"/>
    </row>
    <row r="9" spans="1:19" ht="13.8">
      <c r="A9" s="4" t="s">
        <v>5</v>
      </c>
      <c r="B9" s="10">
        <f t="shared" si="3"/>
        <v>3</v>
      </c>
      <c r="C9" s="17">
        <f t="shared" si="4"/>
        <v>15</v>
      </c>
      <c r="D9" s="2"/>
      <c r="E9" s="19"/>
      <c r="F9" s="2"/>
      <c r="G9" s="20"/>
      <c r="H9" s="2"/>
      <c r="I9" s="20"/>
      <c r="J9" s="2">
        <v>15</v>
      </c>
      <c r="K9" s="20">
        <v>3</v>
      </c>
      <c r="L9" s="2"/>
      <c r="M9" s="19"/>
      <c r="N9" s="2"/>
      <c r="O9" s="19"/>
      <c r="P9" s="2"/>
      <c r="Q9" s="19"/>
      <c r="R9" s="2"/>
      <c r="S9" s="19"/>
    </row>
    <row r="10" spans="1:19">
      <c r="A10" s="4" t="s">
        <v>24</v>
      </c>
      <c r="B10" s="10">
        <f t="shared" si="3"/>
        <v>14</v>
      </c>
      <c r="C10" s="17">
        <f t="shared" si="4"/>
        <v>110</v>
      </c>
      <c r="D10" s="3">
        <v>15</v>
      </c>
      <c r="E10" s="19">
        <v>2</v>
      </c>
      <c r="F10" s="3">
        <v>15</v>
      </c>
      <c r="G10" s="20">
        <v>2</v>
      </c>
      <c r="H10" s="3">
        <v>15</v>
      </c>
      <c r="I10" s="20">
        <v>2</v>
      </c>
      <c r="J10" s="3">
        <v>15</v>
      </c>
      <c r="K10" s="20">
        <v>2</v>
      </c>
      <c r="L10" s="3">
        <v>15</v>
      </c>
      <c r="M10" s="19">
        <v>2</v>
      </c>
      <c r="N10" s="3">
        <v>15</v>
      </c>
      <c r="O10" s="19">
        <v>2</v>
      </c>
      <c r="P10" s="3">
        <v>10</v>
      </c>
      <c r="Q10" s="19">
        <v>1</v>
      </c>
      <c r="R10" s="3">
        <v>10</v>
      </c>
      <c r="S10" s="19">
        <v>1</v>
      </c>
    </row>
    <row r="11" spans="1:19" ht="13.8">
      <c r="A11" s="34" t="s">
        <v>2</v>
      </c>
      <c r="B11" s="10">
        <f t="shared" si="3"/>
        <v>2</v>
      </c>
      <c r="C11" s="17">
        <f t="shared" si="4"/>
        <v>15</v>
      </c>
      <c r="D11" s="3"/>
      <c r="E11" s="19"/>
      <c r="F11" s="3"/>
      <c r="G11" s="20"/>
      <c r="H11" s="3"/>
      <c r="I11" s="20"/>
      <c r="J11" s="3"/>
      <c r="K11" s="20"/>
      <c r="L11" s="3">
        <v>15</v>
      </c>
      <c r="M11" s="19">
        <v>2</v>
      </c>
      <c r="N11" s="3"/>
      <c r="O11" s="19"/>
      <c r="P11" s="3"/>
      <c r="Q11" s="19"/>
      <c r="R11" s="3"/>
      <c r="S11" s="19"/>
    </row>
    <row r="12" spans="1:19" ht="13.8">
      <c r="A12" s="35" t="s">
        <v>3</v>
      </c>
      <c r="B12" s="10">
        <f t="shared" si="3"/>
        <v>2</v>
      </c>
      <c r="C12" s="17">
        <f t="shared" si="4"/>
        <v>15</v>
      </c>
      <c r="D12" s="3"/>
      <c r="E12" s="19"/>
      <c r="F12" s="3"/>
      <c r="G12" s="20"/>
      <c r="H12" s="3"/>
      <c r="I12" s="20"/>
      <c r="J12" s="3"/>
      <c r="K12" s="20"/>
      <c r="L12" s="3">
        <v>15</v>
      </c>
      <c r="M12" s="19">
        <v>2</v>
      </c>
      <c r="N12" s="3"/>
      <c r="O12" s="19"/>
      <c r="P12" s="3"/>
      <c r="Q12" s="19"/>
      <c r="R12" s="3"/>
      <c r="S12" s="19"/>
    </row>
    <row r="13" spans="1:19">
      <c r="A13" s="36" t="s">
        <v>26</v>
      </c>
      <c r="B13" s="11">
        <f>SUM(B14:B17)</f>
        <v>16</v>
      </c>
      <c r="C13" s="26">
        <f>SUM(C14:C17)</f>
        <v>120</v>
      </c>
      <c r="D13" s="26">
        <f t="shared" ref="D13:K13" si="5">SUM(D14:D17)</f>
        <v>30</v>
      </c>
      <c r="E13" s="26">
        <f t="shared" si="5"/>
        <v>4</v>
      </c>
      <c r="F13" s="26">
        <f t="shared" si="5"/>
        <v>30</v>
      </c>
      <c r="G13" s="26">
        <f t="shared" si="5"/>
        <v>4</v>
      </c>
      <c r="H13" s="26">
        <f t="shared" si="5"/>
        <v>30</v>
      </c>
      <c r="I13" s="26">
        <f t="shared" si="5"/>
        <v>4</v>
      </c>
      <c r="J13" s="26">
        <f t="shared" si="5"/>
        <v>30</v>
      </c>
      <c r="K13" s="26">
        <f t="shared" si="5"/>
        <v>4</v>
      </c>
      <c r="L13" s="26"/>
      <c r="M13" s="26"/>
      <c r="N13" s="26"/>
      <c r="O13" s="26"/>
      <c r="P13" s="26"/>
      <c r="Q13" s="26"/>
      <c r="R13" s="26"/>
      <c r="S13" s="30"/>
    </row>
    <row r="14" spans="1:19">
      <c r="A14" s="35" t="s">
        <v>21</v>
      </c>
      <c r="B14" s="10">
        <f t="shared" si="3"/>
        <v>4</v>
      </c>
      <c r="C14" s="17">
        <f t="shared" si="4"/>
        <v>30</v>
      </c>
      <c r="D14" s="3">
        <v>30</v>
      </c>
      <c r="E14" s="19">
        <v>4</v>
      </c>
      <c r="F14" s="3"/>
      <c r="G14" s="20"/>
      <c r="H14" s="3"/>
      <c r="I14" s="20"/>
      <c r="J14" s="3"/>
      <c r="K14" s="20"/>
      <c r="L14" s="3"/>
      <c r="M14" s="19"/>
      <c r="N14" s="3"/>
      <c r="O14" s="19"/>
      <c r="P14" s="3"/>
      <c r="Q14" s="19"/>
      <c r="R14" s="3"/>
      <c r="S14" s="19"/>
    </row>
    <row r="15" spans="1:19">
      <c r="A15" s="34" t="s">
        <v>27</v>
      </c>
      <c r="B15" s="10">
        <f t="shared" si="3"/>
        <v>4</v>
      </c>
      <c r="C15" s="17">
        <f t="shared" si="4"/>
        <v>30</v>
      </c>
      <c r="D15" s="3"/>
      <c r="E15" s="19"/>
      <c r="F15" s="3">
        <v>30</v>
      </c>
      <c r="G15" s="20">
        <v>4</v>
      </c>
      <c r="H15" s="3"/>
      <c r="I15" s="20"/>
      <c r="J15" s="3"/>
      <c r="K15" s="20"/>
      <c r="L15" s="3"/>
      <c r="M15" s="19"/>
      <c r="N15" s="3"/>
      <c r="O15" s="19"/>
      <c r="P15" s="3"/>
      <c r="Q15" s="19"/>
      <c r="R15" s="3"/>
      <c r="S15" s="19"/>
    </row>
    <row r="16" spans="1:19">
      <c r="A16" s="35" t="s">
        <v>31</v>
      </c>
      <c r="B16" s="10">
        <f t="shared" si="3"/>
        <v>4</v>
      </c>
      <c r="C16" s="17">
        <f t="shared" si="4"/>
        <v>30</v>
      </c>
      <c r="D16" s="3"/>
      <c r="E16" s="19"/>
      <c r="F16" s="3"/>
      <c r="G16" s="20"/>
      <c r="H16" s="3">
        <v>30</v>
      </c>
      <c r="I16" s="20">
        <v>4</v>
      </c>
      <c r="J16" s="3"/>
      <c r="K16" s="20"/>
      <c r="L16" s="3"/>
      <c r="M16" s="19"/>
      <c r="N16" s="3"/>
      <c r="O16" s="19"/>
      <c r="P16" s="3"/>
      <c r="Q16" s="19"/>
      <c r="R16" s="3"/>
      <c r="S16" s="19"/>
    </row>
    <row r="17" spans="1:19">
      <c r="A17" s="35" t="s">
        <v>28</v>
      </c>
      <c r="B17" s="10">
        <f t="shared" si="3"/>
        <v>4</v>
      </c>
      <c r="C17" s="17">
        <f t="shared" si="4"/>
        <v>30</v>
      </c>
      <c r="D17" s="3"/>
      <c r="E17" s="19"/>
      <c r="F17" s="3"/>
      <c r="G17" s="20"/>
      <c r="H17" s="3"/>
      <c r="I17" s="20"/>
      <c r="J17" s="3">
        <v>30</v>
      </c>
      <c r="K17" s="20">
        <v>4</v>
      </c>
      <c r="L17" s="3"/>
      <c r="M17" s="19"/>
      <c r="N17" s="3"/>
      <c r="O17" s="19"/>
      <c r="P17" s="3"/>
      <c r="Q17" s="19"/>
      <c r="R17" s="3"/>
      <c r="S17" s="19"/>
    </row>
    <row r="18" spans="1:19">
      <c r="A18" s="37" t="s">
        <v>30</v>
      </c>
      <c r="B18" s="12"/>
      <c r="C18" s="16">
        <f>D18+F18+H18+J18+L18+N18+P18+R18</f>
        <v>195</v>
      </c>
      <c r="D18" s="7"/>
      <c r="E18" s="18"/>
      <c r="F18" s="7">
        <f>F19</f>
        <v>15</v>
      </c>
      <c r="G18" s="7"/>
      <c r="H18" s="7">
        <f t="shared" ref="H18:R18" si="6">H19</f>
        <v>30</v>
      </c>
      <c r="I18" s="7"/>
      <c r="J18" s="7">
        <f t="shared" si="6"/>
        <v>30</v>
      </c>
      <c r="K18" s="7"/>
      <c r="L18" s="7">
        <f t="shared" si="6"/>
        <v>30</v>
      </c>
      <c r="M18" s="7"/>
      <c r="N18" s="7">
        <f t="shared" si="6"/>
        <v>30</v>
      </c>
      <c r="O18" s="7"/>
      <c r="P18" s="7">
        <f t="shared" si="6"/>
        <v>30</v>
      </c>
      <c r="Q18" s="7"/>
      <c r="R18" s="7">
        <f t="shared" si="6"/>
        <v>30</v>
      </c>
      <c r="S18" s="18"/>
    </row>
    <row r="19" spans="1:19">
      <c r="A19" s="4" t="s">
        <v>0</v>
      </c>
      <c r="B19" s="4"/>
      <c r="C19" s="27">
        <f>D19+F19+H19+J19+L19+N19+P19+R19</f>
        <v>195</v>
      </c>
      <c r="D19" s="2"/>
      <c r="E19" s="19"/>
      <c r="F19" s="2">
        <v>15</v>
      </c>
      <c r="G19" s="20"/>
      <c r="H19" s="2">
        <v>30</v>
      </c>
      <c r="I19" s="20"/>
      <c r="J19" s="2">
        <v>30</v>
      </c>
      <c r="K19" s="20"/>
      <c r="L19" s="2">
        <v>30</v>
      </c>
      <c r="M19" s="19"/>
      <c r="N19" s="2">
        <v>30</v>
      </c>
      <c r="O19" s="19"/>
      <c r="P19" s="2">
        <v>30</v>
      </c>
      <c r="Q19" s="19"/>
      <c r="R19" s="2">
        <v>30</v>
      </c>
      <c r="S19" s="19"/>
    </row>
    <row r="20" spans="1:19">
      <c r="A20" s="4" t="s">
        <v>1</v>
      </c>
      <c r="B20" s="4"/>
      <c r="C20" s="27">
        <f>D20+F20+H20+J20+L20+N20+P20+R20</f>
        <v>70</v>
      </c>
      <c r="D20" s="2"/>
      <c r="E20" s="19"/>
      <c r="F20" s="2">
        <v>10</v>
      </c>
      <c r="G20" s="20"/>
      <c r="H20" s="2">
        <v>10</v>
      </c>
      <c r="I20" s="20"/>
      <c r="J20" s="2">
        <v>10</v>
      </c>
      <c r="K20" s="20"/>
      <c r="L20" s="2">
        <v>10</v>
      </c>
      <c r="M20" s="19"/>
      <c r="N20" s="2">
        <v>10</v>
      </c>
      <c r="O20" s="19"/>
      <c r="P20" s="2">
        <v>10</v>
      </c>
      <c r="Q20" s="19"/>
      <c r="R20" s="2">
        <v>10</v>
      </c>
      <c r="S20" s="19"/>
    </row>
    <row r="22" spans="1:19">
      <c r="A22" s="1" t="s">
        <v>6</v>
      </c>
    </row>
    <row r="23" spans="1:19">
      <c r="A23" s="1" t="s">
        <v>33</v>
      </c>
    </row>
    <row r="24" spans="1:19">
      <c r="B24" s="1" t="s">
        <v>32</v>
      </c>
    </row>
    <row r="25" spans="1:19">
      <c r="A25" s="38" t="s">
        <v>34</v>
      </c>
    </row>
  </sheetData>
  <mergeCells count="1">
    <mergeCell ref="A2:A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AM w Szczecinie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Lucjan Gucma</dc:creator>
  <cp:lastModifiedBy>Artyszuk</cp:lastModifiedBy>
  <cp:lastPrinted>2017-09-19T23:11:33Z</cp:lastPrinted>
  <dcterms:created xsi:type="dcterms:W3CDTF">2006-10-19T09:51:47Z</dcterms:created>
  <dcterms:modified xsi:type="dcterms:W3CDTF">2017-09-19T23:11:38Z</dcterms:modified>
</cp:coreProperties>
</file>